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OA\BGS\BGS - OPC\eSIGN\COMMODITY\47648 Winter Equipment BV\Supporting Docs\"/>
    </mc:Choice>
  </mc:AlternateContent>
  <xr:revisionPtr revIDLastSave="0" documentId="13_ncr:1_{F305CD56-F858-4A9C-BB55-24A8596B0EF5}" xr6:coauthVersionLast="47" xr6:coauthVersionMax="47" xr10:uidLastSave="{00000000-0000-0000-0000-000000000000}"/>
  <bookViews>
    <workbookView xWindow="-120" yWindow="-120" windowWidth="29040" windowHeight="15840" activeTab="2" xr2:uid="{3A3AFE1E-FFC1-4162-9AF7-2DCB29D89245}"/>
  </bookViews>
  <sheets>
    <sheet name="Discount %" sheetId="2" r:id="rId1"/>
    <sheet name="Market Basket" sheetId="1" r:id="rId2"/>
    <sheet name="catalog " sheetId="3" r:id="rId3"/>
  </sheets>
  <definedNames>
    <definedName name="_xlnm.Print_Titles" localSheetId="0">'Discount %'!$7:$7</definedName>
    <definedName name="_xlnm.Print_Titles" localSheetId="1">'Market Basket'!$7:$7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1" l="1"/>
  <c r="F20" i="1"/>
  <c r="G20" i="1" s="1"/>
  <c r="F26" i="1"/>
  <c r="G26" i="1" s="1"/>
  <c r="F30" i="1"/>
  <c r="G30" i="1" s="1"/>
  <c r="G11" i="1"/>
  <c r="G12" i="1"/>
  <c r="G13" i="1"/>
  <c r="G14" i="1"/>
  <c r="G15" i="1"/>
  <c r="G16" i="1"/>
  <c r="F23" i="1"/>
  <c r="G23" i="1" s="1"/>
  <c r="F21" i="1"/>
  <c r="G21" i="1" s="1"/>
  <c r="F22" i="1"/>
  <c r="G22" i="1" s="1"/>
  <c r="F24" i="1"/>
  <c r="G24" i="1" s="1"/>
  <c r="F29" i="1"/>
  <c r="G29" i="1" s="1"/>
  <c r="F28" i="1"/>
  <c r="G28" i="1" s="1"/>
  <c r="F27" i="1"/>
  <c r="G27" i="1" s="1"/>
  <c r="G9" i="1"/>
  <c r="G17" i="1"/>
  <c r="G10" i="1" l="1"/>
  <c r="C11" i="2"/>
</calcChain>
</file>

<file path=xl/sharedStrings.xml><?xml version="1.0" encoding="utf-8"?>
<sst xmlns="http://schemas.openxmlformats.org/spreadsheetml/2006/main" count="87" uniqueCount="79">
  <si>
    <t>Snowplow &amp; Grader Cutting Edges</t>
  </si>
  <si>
    <t>Winter Equipment Company</t>
  </si>
  <si>
    <t>Category</t>
  </si>
  <si>
    <t>Item</t>
  </si>
  <si>
    <t>Proposed Percentage Discount from List</t>
  </si>
  <si>
    <t>Truck Mounted Blades</t>
  </si>
  <si>
    <t>Grader Mounted Blades</t>
  </si>
  <si>
    <t>Loader Bucket Edges/Blades</t>
  </si>
  <si>
    <t>Average Discount % Off --&gt;</t>
  </si>
  <si>
    <t>Item #</t>
  </si>
  <si>
    <t>Item Description -- Minimum Product Specifications</t>
  </si>
  <si>
    <t>List Price
(From Offeror's Published Catalog )</t>
  </si>
  <si>
    <t>Minimum Proposed Percentage Discount from List</t>
  </si>
  <si>
    <t>Evaluated Cost</t>
  </si>
  <si>
    <t>Category 1 - Truck Mounted Blades</t>
  </si>
  <si>
    <t>8 ft Articulating Blade System</t>
  </si>
  <si>
    <t xml:space="preserve">8 ft Articulating Blade System with Initial Set-up Kit (blade segments, minimum 4" adapter blade, clamp bar, corner guards, hardware bolts, etc.) </t>
  </si>
  <si>
    <t>8ft Joma Initial System</t>
  </si>
  <si>
    <t>9 ft  Articulating Blade System</t>
  </si>
  <si>
    <t xml:space="preserve">9 ft  Articulating Blade System with Initial Set-up Kit (blade segments, minimum 4" adapter blade, clamp bar, corner guards, hardware bolts, etc.) </t>
  </si>
  <si>
    <t>9ft Joma Initial System</t>
  </si>
  <si>
    <t>10 ft  Articulating Blade System</t>
  </si>
  <si>
    <t xml:space="preserve">10 ft  Articulating Blade System with Initial Set-up Kit (blade segments, minimum 4" adapter blade, clamp bar, corner guards, hardware bolts, etc.) </t>
  </si>
  <si>
    <t>10ft Joma Initial System</t>
  </si>
  <si>
    <t>8 ft Carbide Blade System</t>
  </si>
  <si>
    <t>8 ft Carbide Blade System with Initial Setup-up Kit (blades, isolator, clamp bar, corner guards, hardware bolts, etc.)</t>
  </si>
  <si>
    <t>8ft Razor System</t>
  </si>
  <si>
    <t>9 ft Carbide Blade System</t>
  </si>
  <si>
    <t>9 ft Carbide Blade System with Initial Setup-up Kit (blades, isolator, clamp bar, corner guards, hardware bolts, etc.)</t>
  </si>
  <si>
    <t>9ft Razor System</t>
  </si>
  <si>
    <t>10 ft Carbide Blade System</t>
  </si>
  <si>
    <t>10 ft Carbide Blade System with Initial Setup-up Kit (blades, isolator, clamp bar, corner guards, hardware bolts, etc.)</t>
  </si>
  <si>
    <t>10ft Razor System</t>
  </si>
  <si>
    <t>Center Guard</t>
  </si>
  <si>
    <t>Standard center guard constructed of 1” thick heavy-duty structural steel</t>
  </si>
  <si>
    <t>JS6412F</t>
  </si>
  <si>
    <t>Carbide Insert Blade</t>
  </si>
  <si>
    <t>5" carbide insert blade - 7/8" x 5" x 36" std. hwy. punch; Gauge 1-1/2"; Punch Pattern 3-3-12</t>
  </si>
  <si>
    <t>CB303153CM</t>
  </si>
  <si>
    <t>Underbody Blade</t>
  </si>
  <si>
    <t>Underbody Blade - 7/8" x 5" x 36" Top Bevel; Guage 1-1/2"; Punch Pattern 3-3-12</t>
  </si>
  <si>
    <t>CB3031531ACM</t>
  </si>
  <si>
    <t>Category 2 - Grader Mounted Blades</t>
  </si>
  <si>
    <t>Standard 6' Grader Blade per Description</t>
  </si>
  <si>
    <t>Standard 6' Grader Blade - 5/8" x 6" grader blade; Punch Pattern - 3-3-6</t>
  </si>
  <si>
    <t>CAT 7T1633-6  (CARBON)</t>
  </si>
  <si>
    <t>Standard 6' Grader Blade - 3/4" x 8" grader blade; Punch Pattern - 3-3-6</t>
  </si>
  <si>
    <t>CAT 7T1634-6 (CARBON)</t>
  </si>
  <si>
    <t>Standard 6' Grader Blade - 3/4" x 8" grader blade; Punch Pattern - 3-3-12</t>
  </si>
  <si>
    <t>CAT 7T1634 (CARBON)</t>
  </si>
  <si>
    <t>Standard 7' Grader Blade per Description</t>
  </si>
  <si>
    <t>Standard 7' Grader Blade - 5/8" x 6" grader blade; Punch Pattern - 3-3-6</t>
  </si>
  <si>
    <t>CAT 7T1645-6 (CARBON)</t>
  </si>
  <si>
    <t>Standard 7' Grader Blade - 3/4" x 8" grader blade; Punch Pattern - 3-3-6</t>
  </si>
  <si>
    <t>CAT 7T1623-6 (CARBON)</t>
  </si>
  <si>
    <t>Standard 7' Grader Blade - 3/4" x 8" grader blade; Punch Pattern - 3-3-12</t>
  </si>
  <si>
    <t>Category 3 - Loader Bucket Edges/Blades</t>
  </si>
  <si>
    <t xml:space="preserve">17" Loader Bucket Snowplow Cutting Edge (or equivalent) </t>
  </si>
  <si>
    <t>Thickness - 0.75"; Width - 10"; Length - 17"; Boalt Diam - .75"; Blade Type - Double Bevel; Hole Qty - 2</t>
  </si>
  <si>
    <t>CAT 4T2914</t>
  </si>
  <si>
    <t xml:space="preserve">40" Loader Bucket Snowplow Cutting Edge (or equivalent) </t>
  </si>
  <si>
    <t>Thickness - 1"; Width - 11"; Length - 40"; Boalt Diam - 1"; Blade Type - Double Bevel; Hole Qty - 3</t>
  </si>
  <si>
    <t>CAT 1U0295</t>
  </si>
  <si>
    <t xml:space="preserve">43" Loader Bucket Snowplow Cutting Edge (or equivalent) </t>
  </si>
  <si>
    <t>Thickness - 1"; Width - 11"; Length - 43"; Boalt Diam - 1"; Blade Type - Double Bevel ; Hole Qty - 3</t>
  </si>
  <si>
    <t>CAT 8E4567</t>
  </si>
  <si>
    <t xml:space="preserve">46" Loader Bucket Snowplow Cutting Edge (or equivalent) </t>
  </si>
  <si>
    <t>Thickness - 1"; Width - 11"; Length - 46"; Bolt Diam - 1"; Blade Type - Double Bevel; Hole Qty - 3</t>
  </si>
  <si>
    <t>CAT 1073746</t>
  </si>
  <si>
    <t xml:space="preserve">51" Loader Bucket Snowplow Cutting Edge (or equivalent) </t>
  </si>
  <si>
    <t>Thickness - 0.75"; Width - 10"; Length - 51"; Bolt Diam - 0.75"; Blade Type - Double Bevel; Hole Qty - 3</t>
  </si>
  <si>
    <t>CAT 4T2913</t>
  </si>
  <si>
    <t>CAT 7T1623 (CARBON)</t>
  </si>
  <si>
    <t>Winter Equipment Company, Inc.</t>
  </si>
  <si>
    <t>Attachment E</t>
  </si>
  <si>
    <t>Market Basket</t>
  </si>
  <si>
    <t>Contractor Name:</t>
  </si>
  <si>
    <t>Product</t>
  </si>
  <si>
    <t>Discount %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</si>
</sst>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3" borderId="1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165" fontId="0" fillId="2" borderId="1" xfId="1" applyNumberFormat="1" applyFont="1" applyFill="1" applyBorder="1" applyAlignment="1">
      <alignment horizontal="center" vertical="top"/>
    </xf>
    <xf numFmtId="44" fontId="0" fillId="2" borderId="1" xfId="2" applyFont="1" applyFill="1" applyBorder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2" borderId="5" xfId="0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wrapText="1"/>
    </xf>
    <xf numFmtId="0" fontId="5" fillId="0" borderId="0" xfId="0" applyFont="1" applyAlignment="1">
      <alignment horizontal="left" vertical="top" wrapText="1"/>
    </xf>
    <xf numFmtId="0" fontId="0" fillId="3" borderId="1" xfId="0" applyFill="1" applyBorder="1" applyAlignment="1">
      <alignment horizontal="right" vertical="top" wrapText="1"/>
    </xf>
    <xf numFmtId="165" fontId="0" fillId="3" borderId="1" xfId="0" applyNumberFormat="1" applyFill="1" applyBorder="1" applyAlignment="1">
      <alignment vertical="top"/>
    </xf>
    <xf numFmtId="0" fontId="6" fillId="4" borderId="1" xfId="0" applyFont="1" applyFill="1" applyBorder="1" applyAlignment="1">
      <alignment horizontal="center" wrapText="1"/>
    </xf>
    <xf numFmtId="0" fontId="6" fillId="0" borderId="0" xfId="0" applyFont="1"/>
    <xf numFmtId="0" fontId="0" fillId="2" borderId="1" xfId="0" applyFill="1" applyBorder="1" applyAlignment="1">
      <alignment vertical="top" wrapText="1"/>
    </xf>
    <xf numFmtId="164" fontId="0" fillId="5" borderId="1" xfId="1" applyNumberFormat="1" applyFont="1" applyFill="1" applyBorder="1" applyAlignment="1">
      <alignment horizontal="right" vertical="top"/>
    </xf>
    <xf numFmtId="0" fontId="7" fillId="6" borderId="1" xfId="0" applyFont="1" applyFill="1" applyBorder="1" applyAlignment="1">
      <alignment horizontal="left" vertical="top"/>
    </xf>
    <xf numFmtId="0" fontId="8" fillId="6" borderId="1" xfId="0" applyFont="1" applyFill="1" applyBorder="1" applyAlignment="1">
      <alignment vertical="top"/>
    </xf>
    <xf numFmtId="0" fontId="8" fillId="6" borderId="1" xfId="0" applyFont="1" applyFill="1" applyBorder="1" applyAlignment="1">
      <alignment vertical="top" wrapText="1"/>
    </xf>
    <xf numFmtId="44" fontId="8" fillId="6" borderId="1" xfId="2" applyFont="1" applyFill="1" applyBorder="1" applyAlignment="1">
      <alignment horizontal="right" vertical="top"/>
    </xf>
    <xf numFmtId="165" fontId="8" fillId="6" borderId="1" xfId="1" applyNumberFormat="1" applyFont="1" applyFill="1" applyBorder="1" applyAlignment="1">
      <alignment horizontal="center" vertical="top"/>
    </xf>
    <xf numFmtId="164" fontId="8" fillId="6" borderId="1" xfId="1" applyNumberFormat="1" applyFont="1" applyFill="1" applyBorder="1" applyAlignment="1">
      <alignment horizontal="right" vertical="top"/>
    </xf>
    <xf numFmtId="165" fontId="0" fillId="0" borderId="1" xfId="1" applyNumberFormat="1" applyFont="1" applyFill="1" applyBorder="1" applyAlignment="1">
      <alignment horizontal="center" vertical="top"/>
    </xf>
    <xf numFmtId="0" fontId="3" fillId="4" borderId="2" xfId="0" applyFont="1" applyFill="1" applyBorder="1" applyAlignment="1">
      <alignment horizontal="left" vertical="top"/>
    </xf>
    <xf numFmtId="0" fontId="0" fillId="4" borderId="3" xfId="0" applyFill="1" applyBorder="1" applyAlignment="1">
      <alignment vertical="top"/>
    </xf>
    <xf numFmtId="0" fontId="3" fillId="4" borderId="3" xfId="0" applyFont="1" applyFill="1" applyBorder="1" applyAlignment="1">
      <alignment horizontal="center" vertical="top"/>
    </xf>
    <xf numFmtId="0" fontId="0" fillId="4" borderId="4" xfId="0" applyFill="1" applyBorder="1" applyAlignment="1">
      <alignment vertical="top"/>
    </xf>
    <xf numFmtId="44" fontId="2" fillId="2" borderId="1" xfId="2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center" vertical="top"/>
    </xf>
    <xf numFmtId="164" fontId="2" fillId="5" borderId="1" xfId="1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5" xfId="0" applyFont="1" applyBorder="1" applyAlignment="1">
      <alignment horizontal="left" vertical="top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295391E6-D858-55A8-058A-F57889AC3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0</xdr:rowOff>
        </xdr:from>
        <xdr:to>
          <xdr:col>18</xdr:col>
          <xdr:colOff>342900</xdr:colOff>
          <xdr:row>39</xdr:row>
          <xdr:rowOff>114300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B3225459-C5E1-FF13-91DB-136806D684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0</xdr:rowOff>
        </xdr:from>
        <xdr:to>
          <xdr:col>9</xdr:col>
          <xdr:colOff>342900</xdr:colOff>
          <xdr:row>79</xdr:row>
          <xdr:rowOff>114300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4D5A2244-A7CE-5A99-57CE-342EB9D90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40</xdr:row>
          <xdr:rowOff>0</xdr:rowOff>
        </xdr:from>
        <xdr:to>
          <xdr:col>18</xdr:col>
          <xdr:colOff>342900</xdr:colOff>
          <xdr:row>79</xdr:row>
          <xdr:rowOff>114300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7E875EB8-60CC-6BA6-3019-D64F888208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</xdr:row>
          <xdr:rowOff>0</xdr:rowOff>
        </xdr:from>
        <xdr:to>
          <xdr:col>9</xdr:col>
          <xdr:colOff>342900</xdr:colOff>
          <xdr:row>119</xdr:row>
          <xdr:rowOff>114300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927101EF-D787-7CDA-6FB4-FA4F9907B8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80</xdr:row>
          <xdr:rowOff>0</xdr:rowOff>
        </xdr:from>
        <xdr:to>
          <xdr:col>18</xdr:col>
          <xdr:colOff>342900</xdr:colOff>
          <xdr:row>119</xdr:row>
          <xdr:rowOff>114300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3C0C823A-64ED-AE04-5F2E-D54407E22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0</xdr:rowOff>
        </xdr:from>
        <xdr:to>
          <xdr:col>9</xdr:col>
          <xdr:colOff>342900</xdr:colOff>
          <xdr:row>159</xdr:row>
          <xdr:rowOff>114300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A7A2A9B1-FA33-F000-E757-FA619D3534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120</xdr:row>
          <xdr:rowOff>0</xdr:rowOff>
        </xdr:from>
        <xdr:to>
          <xdr:col>18</xdr:col>
          <xdr:colOff>342900</xdr:colOff>
          <xdr:row>159</xdr:row>
          <xdr:rowOff>114300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F7771C51-900A-E421-1822-BEC3BE7619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9</xdr:col>
          <xdr:colOff>342900</xdr:colOff>
          <xdr:row>199</xdr:row>
          <xdr:rowOff>114300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DBE2B16B-BEE7-A09A-0CCE-86F83AF158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A9AD-2FE4-49AC-AEAD-F40328859FC6}">
  <sheetPr>
    <tabColor theme="9" tint="0.59999389629810485"/>
    <pageSetUpPr fitToPage="1"/>
  </sheetPr>
  <dimension ref="A1:G11"/>
  <sheetViews>
    <sheetView zoomScaleNormal="100" zoomScaleSheetLayoutView="70" workbookViewId="0">
      <selection activeCell="A7" sqref="A7"/>
    </sheetView>
  </sheetViews>
  <sheetFormatPr defaultColWidth="8.85546875" defaultRowHeight="15" x14ac:dyDescent="0.25"/>
  <cols>
    <col min="1" max="1" width="8.85546875" style="6"/>
    <col min="2" max="2" width="52.7109375" style="1" bestFit="1" customWidth="1"/>
    <col min="3" max="3" width="42.85546875" style="7" customWidth="1"/>
    <col min="4" max="4" width="20.7109375" style="1" customWidth="1"/>
    <col min="5" max="16384" width="8.85546875" style="1"/>
  </cols>
  <sheetData>
    <row r="1" spans="1:7" ht="21" x14ac:dyDescent="0.25">
      <c r="A1" s="36" t="s">
        <v>74</v>
      </c>
      <c r="B1" s="36"/>
      <c r="C1" s="36"/>
      <c r="D1" s="36"/>
    </row>
    <row r="2" spans="1:7" ht="21" x14ac:dyDescent="0.25">
      <c r="A2" s="36" t="s">
        <v>0</v>
      </c>
      <c r="B2" s="36"/>
      <c r="C2" s="36"/>
      <c r="D2" s="36"/>
    </row>
    <row r="3" spans="1:7" ht="21" x14ac:dyDescent="0.25">
      <c r="A3" s="10"/>
      <c r="B3" s="12" t="s">
        <v>76</v>
      </c>
      <c r="C3" s="13" t="s">
        <v>1</v>
      </c>
      <c r="D3" s="10"/>
    </row>
    <row r="4" spans="1:7" ht="8.4499999999999993" customHeight="1" x14ac:dyDescent="0.25">
      <c r="A4" s="10"/>
      <c r="B4" s="12"/>
      <c r="C4" s="10"/>
      <c r="D4" s="10"/>
    </row>
    <row r="5" spans="1:7" x14ac:dyDescent="0.25">
      <c r="A5" s="15"/>
      <c r="B5" s="15"/>
      <c r="C5" s="15"/>
      <c r="D5" s="15"/>
      <c r="E5" s="11"/>
      <c r="F5" s="11"/>
      <c r="G5" s="11"/>
    </row>
    <row r="6" spans="1:7" ht="21" x14ac:dyDescent="0.25">
      <c r="A6" s="29" t="s">
        <v>78</v>
      </c>
      <c r="B6" s="30"/>
      <c r="C6" s="31"/>
      <c r="D6" s="31"/>
      <c r="E6" s="30"/>
      <c r="F6" s="30"/>
      <c r="G6" s="32"/>
    </row>
    <row r="7" spans="1:7" customFormat="1" x14ac:dyDescent="0.25">
      <c r="A7" s="14" t="s">
        <v>2</v>
      </c>
      <c r="B7" s="14" t="s">
        <v>3</v>
      </c>
      <c r="C7" s="14" t="s">
        <v>4</v>
      </c>
    </row>
    <row r="8" spans="1:7" x14ac:dyDescent="0.25">
      <c r="A8" s="2">
        <v>1</v>
      </c>
      <c r="B8" s="3" t="s">
        <v>5</v>
      </c>
      <c r="C8" s="8">
        <v>0.4</v>
      </c>
    </row>
    <row r="9" spans="1:7" x14ac:dyDescent="0.25">
      <c r="A9" s="2">
        <v>2</v>
      </c>
      <c r="B9" s="3" t="s">
        <v>6</v>
      </c>
      <c r="C9" s="8">
        <v>0.1</v>
      </c>
    </row>
    <row r="10" spans="1:7" x14ac:dyDescent="0.25">
      <c r="A10" s="2">
        <v>3</v>
      </c>
      <c r="B10" s="3" t="s">
        <v>7</v>
      </c>
      <c r="C10" s="8">
        <v>0.1</v>
      </c>
    </row>
    <row r="11" spans="1:7" x14ac:dyDescent="0.25">
      <c r="A11" s="5"/>
      <c r="B11" s="16" t="s">
        <v>8</v>
      </c>
      <c r="C11" s="17">
        <f>IFERROR(AVERAGE(C8:C10),0)</f>
        <v>0.19999999999999998</v>
      </c>
    </row>
  </sheetData>
  <mergeCells count="2">
    <mergeCell ref="A1:D1"/>
    <mergeCell ref="A2:D2"/>
  </mergeCells>
  <pageMargins left="1" right="1" top="1" bottom="1" header="0.5" footer="0.5"/>
  <pageSetup scale="75" fitToHeight="0" orientation="landscape" r:id="rId1"/>
  <headerFooter>
    <oddFooter>&amp;LAttachment I - Cost Proposal Form
Discount % Off Evaluation&amp;RPage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FF256-70BE-4121-9CBF-9532C07F1F5C}">
  <sheetPr>
    <tabColor theme="7" tint="0.59999389629810485"/>
  </sheetPr>
  <dimension ref="A1:J30"/>
  <sheetViews>
    <sheetView zoomScale="90" zoomScaleNormal="90" zoomScaleSheetLayoutView="70" workbookViewId="0">
      <selection activeCell="A32" sqref="A32:XFD32"/>
    </sheetView>
  </sheetViews>
  <sheetFormatPr defaultColWidth="8.85546875" defaultRowHeight="15" customHeight="1" x14ac:dyDescent="0.25"/>
  <cols>
    <col min="1" max="1" width="9.140625" style="6" customWidth="1"/>
    <col min="2" max="2" width="32.7109375" style="1" customWidth="1"/>
    <col min="3" max="3" width="71.5703125" style="7" customWidth="1"/>
    <col min="4" max="4" width="36.42578125" style="7" customWidth="1"/>
    <col min="5" max="6" width="20.7109375" style="1" customWidth="1"/>
    <col min="7" max="7" width="13.5703125" style="1" bestFit="1" customWidth="1"/>
    <col min="8" max="16384" width="8.85546875" style="1"/>
  </cols>
  <sheetData>
    <row r="1" spans="1:10" ht="21" x14ac:dyDescent="0.25">
      <c r="A1" s="36" t="s">
        <v>74</v>
      </c>
      <c r="B1" s="36"/>
      <c r="C1" s="36"/>
      <c r="D1" s="36"/>
      <c r="E1" s="36"/>
      <c r="F1" s="36"/>
      <c r="G1" s="36"/>
    </row>
    <row r="2" spans="1:10" ht="21" x14ac:dyDescent="0.25">
      <c r="A2" s="36" t="s">
        <v>75</v>
      </c>
      <c r="B2" s="36"/>
      <c r="C2" s="36"/>
      <c r="D2" s="36"/>
      <c r="E2" s="36"/>
      <c r="F2" s="36"/>
      <c r="G2" s="36"/>
    </row>
    <row r="3" spans="1:10" ht="21" x14ac:dyDescent="0.25">
      <c r="A3" s="36" t="s">
        <v>0</v>
      </c>
      <c r="B3" s="36"/>
      <c r="C3" s="36"/>
      <c r="D3" s="36"/>
      <c r="E3" s="36"/>
      <c r="F3" s="36"/>
      <c r="G3" s="36"/>
    </row>
    <row r="4" spans="1:10" ht="21" x14ac:dyDescent="0.25">
      <c r="A4" s="10"/>
      <c r="B4" s="12" t="s">
        <v>76</v>
      </c>
      <c r="C4" s="37" t="s">
        <v>73</v>
      </c>
      <c r="D4" s="37"/>
      <c r="E4" s="10"/>
    </row>
    <row r="5" spans="1:10" ht="9.6" customHeight="1" x14ac:dyDescent="0.25">
      <c r="A5" s="10"/>
      <c r="B5" s="10"/>
      <c r="C5" s="10"/>
      <c r="D5" s="10"/>
      <c r="E5" s="10"/>
      <c r="F5" s="10"/>
      <c r="G5" s="10"/>
    </row>
    <row r="6" spans="1:10" ht="14.45" customHeight="1" x14ac:dyDescent="0.25">
      <c r="A6" s="15"/>
      <c r="B6" s="15"/>
      <c r="C6" s="15"/>
      <c r="D6" s="15"/>
      <c r="E6" s="15"/>
      <c r="F6" s="15"/>
      <c r="G6" s="11"/>
      <c r="H6" s="11"/>
      <c r="I6" s="11"/>
      <c r="J6" s="11"/>
    </row>
    <row r="7" spans="1:10" s="19" customFormat="1" ht="45" x14ac:dyDescent="0.25">
      <c r="A7" s="18" t="s">
        <v>9</v>
      </c>
      <c r="B7" s="18" t="s">
        <v>3</v>
      </c>
      <c r="C7" s="18" t="s">
        <v>10</v>
      </c>
      <c r="D7" s="18" t="s">
        <v>77</v>
      </c>
      <c r="E7" s="18" t="s">
        <v>11</v>
      </c>
      <c r="F7" s="18" t="s">
        <v>12</v>
      </c>
      <c r="G7" s="18" t="s">
        <v>13</v>
      </c>
    </row>
    <row r="8" spans="1:10" ht="18.75" x14ac:dyDescent="0.25">
      <c r="A8" s="22" t="s">
        <v>14</v>
      </c>
      <c r="B8" s="23"/>
      <c r="C8" s="24"/>
      <c r="D8" s="24"/>
      <c r="E8" s="25"/>
      <c r="F8" s="26"/>
      <c r="G8" s="27"/>
    </row>
    <row r="9" spans="1:10" ht="30" x14ac:dyDescent="0.25">
      <c r="A9" s="2">
        <v>1</v>
      </c>
      <c r="B9" s="4" t="s">
        <v>15</v>
      </c>
      <c r="C9" s="4" t="s">
        <v>16</v>
      </c>
      <c r="D9" s="20" t="s">
        <v>17</v>
      </c>
      <c r="E9" s="9">
        <v>4560</v>
      </c>
      <c r="F9" s="28">
        <v>0.4</v>
      </c>
      <c r="G9" s="21">
        <f>E9-(E9*F9)</f>
        <v>2736</v>
      </c>
    </row>
    <row r="10" spans="1:10" ht="30" x14ac:dyDescent="0.25">
      <c r="A10" s="2">
        <v>2</v>
      </c>
      <c r="B10" s="4" t="s">
        <v>18</v>
      </c>
      <c r="C10" s="4" t="s">
        <v>19</v>
      </c>
      <c r="D10" s="20" t="s">
        <v>20</v>
      </c>
      <c r="E10" s="9">
        <v>5130</v>
      </c>
      <c r="F10" s="28">
        <v>0.4</v>
      </c>
      <c r="G10" s="21">
        <f>E10-(E10*F10)</f>
        <v>3078</v>
      </c>
    </row>
    <row r="11" spans="1:10" ht="30" x14ac:dyDescent="0.25">
      <c r="A11" s="2">
        <v>3</v>
      </c>
      <c r="B11" s="4" t="s">
        <v>21</v>
      </c>
      <c r="C11" s="4" t="s">
        <v>22</v>
      </c>
      <c r="D11" s="20" t="s">
        <v>23</v>
      </c>
      <c r="E11" s="9">
        <v>5700</v>
      </c>
      <c r="F11" s="28">
        <v>0.4</v>
      </c>
      <c r="G11" s="21">
        <f t="shared" ref="G11:G16" si="0">E11-(E11*F11)</f>
        <v>3420</v>
      </c>
    </row>
    <row r="12" spans="1:10" ht="30" x14ac:dyDescent="0.25">
      <c r="A12" s="2">
        <v>4</v>
      </c>
      <c r="B12" s="4" t="s">
        <v>24</v>
      </c>
      <c r="C12" s="4" t="s">
        <v>25</v>
      </c>
      <c r="D12" s="20" t="s">
        <v>26</v>
      </c>
      <c r="E12" s="9">
        <v>1984</v>
      </c>
      <c r="F12" s="28">
        <v>0.4</v>
      </c>
      <c r="G12" s="21">
        <f t="shared" si="0"/>
        <v>1190.4000000000001</v>
      </c>
    </row>
    <row r="13" spans="1:10" ht="30" x14ac:dyDescent="0.25">
      <c r="A13" s="2">
        <v>5</v>
      </c>
      <c r="B13" s="4" t="s">
        <v>27</v>
      </c>
      <c r="C13" s="4" t="s">
        <v>28</v>
      </c>
      <c r="D13" s="20" t="s">
        <v>29</v>
      </c>
      <c r="E13" s="9">
        <v>2232</v>
      </c>
      <c r="F13" s="28">
        <v>0.4</v>
      </c>
      <c r="G13" s="21">
        <f t="shared" si="0"/>
        <v>1339.1999999999998</v>
      </c>
    </row>
    <row r="14" spans="1:10" ht="30" x14ac:dyDescent="0.25">
      <c r="A14" s="2">
        <v>6</v>
      </c>
      <c r="B14" s="4" t="s">
        <v>30</v>
      </c>
      <c r="C14" s="4" t="s">
        <v>31</v>
      </c>
      <c r="D14" s="20" t="s">
        <v>32</v>
      </c>
      <c r="E14" s="9">
        <v>2480</v>
      </c>
      <c r="F14" s="28">
        <v>0.4</v>
      </c>
      <c r="G14" s="21">
        <f t="shared" si="0"/>
        <v>1488</v>
      </c>
    </row>
    <row r="15" spans="1:10" x14ac:dyDescent="0.25">
      <c r="A15" s="2">
        <v>7</v>
      </c>
      <c r="B15" s="4" t="s">
        <v>33</v>
      </c>
      <c r="C15" s="4" t="s">
        <v>34</v>
      </c>
      <c r="D15" s="20" t="s">
        <v>35</v>
      </c>
      <c r="E15" s="33">
        <v>268</v>
      </c>
      <c r="F15" s="34">
        <v>0.4</v>
      </c>
      <c r="G15" s="35">
        <f t="shared" si="0"/>
        <v>160.80000000000001</v>
      </c>
    </row>
    <row r="16" spans="1:10" ht="30" x14ac:dyDescent="0.25">
      <c r="A16" s="2">
        <v>8</v>
      </c>
      <c r="B16" s="4" t="s">
        <v>36</v>
      </c>
      <c r="C16" s="4" t="s">
        <v>37</v>
      </c>
      <c r="D16" s="20" t="s">
        <v>38</v>
      </c>
      <c r="E16" s="9">
        <v>484.5</v>
      </c>
      <c r="F16" s="28">
        <v>0.4</v>
      </c>
      <c r="G16" s="21">
        <f t="shared" si="0"/>
        <v>290.7</v>
      </c>
    </row>
    <row r="17" spans="1:7" ht="30" x14ac:dyDescent="0.25">
      <c r="A17" s="2">
        <v>9</v>
      </c>
      <c r="B17" s="4" t="s">
        <v>39</v>
      </c>
      <c r="C17" s="4" t="s">
        <v>40</v>
      </c>
      <c r="D17" s="20" t="s">
        <v>41</v>
      </c>
      <c r="E17" s="9">
        <v>484.5</v>
      </c>
      <c r="F17" s="28">
        <v>0.4</v>
      </c>
      <c r="G17" s="21">
        <f>E17-(E17*F17)</f>
        <v>290.7</v>
      </c>
    </row>
    <row r="18" spans="1:7" ht="18.75" x14ac:dyDescent="0.25">
      <c r="A18" s="22" t="s">
        <v>42</v>
      </c>
      <c r="B18" s="23"/>
      <c r="C18" s="24"/>
      <c r="D18" s="24"/>
      <c r="E18" s="25"/>
      <c r="F18" s="26"/>
      <c r="G18" s="27"/>
    </row>
    <row r="19" spans="1:7" ht="30" x14ac:dyDescent="0.25">
      <c r="A19" s="2">
        <v>1</v>
      </c>
      <c r="B19" s="4" t="s">
        <v>43</v>
      </c>
      <c r="C19" s="4" t="s">
        <v>44</v>
      </c>
      <c r="D19" s="20" t="s">
        <v>45</v>
      </c>
      <c r="E19" s="9">
        <v>67</v>
      </c>
      <c r="F19" s="28">
        <v>0.1</v>
      </c>
      <c r="G19" s="21">
        <f>E19-(E19*F19)</f>
        <v>60.3</v>
      </c>
    </row>
    <row r="20" spans="1:7" ht="30" x14ac:dyDescent="0.25">
      <c r="A20" s="2">
        <v>2</v>
      </c>
      <c r="B20" s="4" t="s">
        <v>43</v>
      </c>
      <c r="C20" s="4" t="s">
        <v>46</v>
      </c>
      <c r="D20" s="20" t="s">
        <v>47</v>
      </c>
      <c r="E20" s="9">
        <v>115</v>
      </c>
      <c r="F20" s="28">
        <f>'Discount %'!C$9</f>
        <v>0.1</v>
      </c>
      <c r="G20" s="21">
        <f>E20-(E20*F20)</f>
        <v>103.5</v>
      </c>
    </row>
    <row r="21" spans="1:7" ht="30" x14ac:dyDescent="0.25">
      <c r="A21" s="2">
        <v>3</v>
      </c>
      <c r="B21" s="4" t="s">
        <v>43</v>
      </c>
      <c r="C21" s="4" t="s">
        <v>48</v>
      </c>
      <c r="D21" s="20" t="s">
        <v>49</v>
      </c>
      <c r="E21" s="9">
        <v>115</v>
      </c>
      <c r="F21" s="28">
        <f>'Discount %'!C$9</f>
        <v>0.1</v>
      </c>
      <c r="G21" s="21">
        <f t="shared" ref="G21:G24" si="1">E21-(E21*F21)</f>
        <v>103.5</v>
      </c>
    </row>
    <row r="22" spans="1:7" ht="30" x14ac:dyDescent="0.25">
      <c r="A22" s="2">
        <v>4</v>
      </c>
      <c r="B22" s="4" t="s">
        <v>50</v>
      </c>
      <c r="C22" s="4" t="s">
        <v>51</v>
      </c>
      <c r="D22" s="20" t="s">
        <v>52</v>
      </c>
      <c r="E22" s="9">
        <v>79</v>
      </c>
      <c r="F22" s="28">
        <f>'Discount %'!C$9</f>
        <v>0.1</v>
      </c>
      <c r="G22" s="21">
        <f t="shared" si="1"/>
        <v>71.099999999999994</v>
      </c>
    </row>
    <row r="23" spans="1:7" ht="30" x14ac:dyDescent="0.25">
      <c r="A23" s="2">
        <v>5</v>
      </c>
      <c r="B23" s="4" t="s">
        <v>50</v>
      </c>
      <c r="C23" s="4" t="s">
        <v>53</v>
      </c>
      <c r="D23" s="20" t="s">
        <v>54</v>
      </c>
      <c r="E23" s="9">
        <v>135</v>
      </c>
      <c r="F23" s="28">
        <f>'Discount %'!C$9</f>
        <v>0.1</v>
      </c>
      <c r="G23" s="21">
        <f t="shared" si="1"/>
        <v>121.5</v>
      </c>
    </row>
    <row r="24" spans="1:7" ht="30" x14ac:dyDescent="0.25">
      <c r="A24" s="2">
        <v>6</v>
      </c>
      <c r="B24" s="4" t="s">
        <v>50</v>
      </c>
      <c r="C24" s="4" t="s">
        <v>55</v>
      </c>
      <c r="D24" s="20" t="s">
        <v>72</v>
      </c>
      <c r="E24" s="9">
        <v>135</v>
      </c>
      <c r="F24" s="28">
        <f>'Discount %'!C$9</f>
        <v>0.1</v>
      </c>
      <c r="G24" s="21">
        <f t="shared" si="1"/>
        <v>121.5</v>
      </c>
    </row>
    <row r="25" spans="1:7" ht="18.75" x14ac:dyDescent="0.25">
      <c r="A25" s="22" t="s">
        <v>56</v>
      </c>
      <c r="B25" s="23"/>
      <c r="C25" s="24"/>
      <c r="D25" s="24"/>
      <c r="E25" s="25"/>
      <c r="F25" s="26"/>
      <c r="G25" s="27"/>
    </row>
    <row r="26" spans="1:7" ht="30" x14ac:dyDescent="0.25">
      <c r="A26" s="2">
        <v>1</v>
      </c>
      <c r="B26" s="4" t="s">
        <v>57</v>
      </c>
      <c r="C26" s="4" t="s">
        <v>58</v>
      </c>
      <c r="D26" s="20" t="s">
        <v>59</v>
      </c>
      <c r="E26" s="9">
        <v>62</v>
      </c>
      <c r="F26" s="28">
        <f>'Discount %'!C$10</f>
        <v>0.1</v>
      </c>
      <c r="G26" s="21">
        <f>E26-(E26*F26)</f>
        <v>55.8</v>
      </c>
    </row>
    <row r="27" spans="1:7" ht="30" x14ac:dyDescent="0.25">
      <c r="A27" s="2">
        <v>2</v>
      </c>
      <c r="B27" s="4" t="s">
        <v>60</v>
      </c>
      <c r="C27" s="4" t="s">
        <v>61</v>
      </c>
      <c r="D27" s="20" t="s">
        <v>62</v>
      </c>
      <c r="E27" s="9">
        <v>179</v>
      </c>
      <c r="F27" s="28">
        <f>'Discount %'!C$10</f>
        <v>0.1</v>
      </c>
      <c r="G27" s="21">
        <f>E27-(E27*F27)</f>
        <v>161.1</v>
      </c>
    </row>
    <row r="28" spans="1:7" ht="30" x14ac:dyDescent="0.25">
      <c r="A28" s="2">
        <v>3</v>
      </c>
      <c r="B28" s="4" t="s">
        <v>63</v>
      </c>
      <c r="C28" s="4" t="s">
        <v>64</v>
      </c>
      <c r="D28" s="20" t="s">
        <v>65</v>
      </c>
      <c r="E28" s="9">
        <v>190</v>
      </c>
      <c r="F28" s="28">
        <f>'Discount %'!C$10</f>
        <v>0.1</v>
      </c>
      <c r="G28" s="21">
        <f t="shared" ref="G28:G29" si="2">E28-(E28*F28)</f>
        <v>171</v>
      </c>
    </row>
    <row r="29" spans="1:7" ht="30" x14ac:dyDescent="0.25">
      <c r="A29" s="2">
        <v>4</v>
      </c>
      <c r="B29" s="4" t="s">
        <v>66</v>
      </c>
      <c r="C29" s="4" t="s">
        <v>67</v>
      </c>
      <c r="D29" s="20" t="s">
        <v>68</v>
      </c>
      <c r="E29" s="9">
        <v>200</v>
      </c>
      <c r="F29" s="28">
        <f>'Discount %'!C$10</f>
        <v>0.1</v>
      </c>
      <c r="G29" s="21">
        <f t="shared" si="2"/>
        <v>180</v>
      </c>
    </row>
    <row r="30" spans="1:7" ht="30" x14ac:dyDescent="0.25">
      <c r="A30" s="2">
        <v>5</v>
      </c>
      <c r="B30" s="4" t="s">
        <v>69</v>
      </c>
      <c r="C30" s="4" t="s">
        <v>70</v>
      </c>
      <c r="D30" s="20" t="s">
        <v>71</v>
      </c>
      <c r="E30" s="9">
        <v>159</v>
      </c>
      <c r="F30" s="28">
        <f>'Discount %'!C$10</f>
        <v>0.1</v>
      </c>
      <c r="G30" s="21">
        <f>E30-(E30*F30)</f>
        <v>143.1</v>
      </c>
    </row>
  </sheetData>
  <sortState xmlns:xlrd2="http://schemas.microsoft.com/office/spreadsheetml/2017/richdata2" ref="A19:G30">
    <sortCondition ref="A19:A30"/>
  </sortState>
  <mergeCells count="4">
    <mergeCell ref="A1:G1"/>
    <mergeCell ref="A2:G2"/>
    <mergeCell ref="A3:G3"/>
    <mergeCell ref="C4:D4"/>
  </mergeCells>
  <pageMargins left="0.25" right="1" top="0.75" bottom="0.75" header="0.3" footer="0.3"/>
  <pageSetup scale="50" orientation="landscape" r:id="rId1"/>
  <headerFooter>
    <oddFooter>&amp;LAttachment I - Cot Proposal
Market Basket Evaluation&amp;RPage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6E55-A226-4A03-90A5-651020F71246}">
  <dimension ref="A1"/>
  <sheetViews>
    <sheetView tabSelected="1" workbookViewId="0">
      <selection activeCell="A161" sqref="A161"/>
    </sheetView>
  </sheetViews>
  <sheetFormatPr defaultRowHeight="15" x14ac:dyDescent="0.25"/>
  <sheetData/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Acrobat Document" shapeId="1030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30" r:id="rId4"/>
      </mc:Fallback>
    </mc:AlternateContent>
    <mc:AlternateContent xmlns:mc="http://schemas.openxmlformats.org/markup-compatibility/2006">
      <mc:Choice Requires="x14">
        <oleObject progId="Acrobat Document" shapeId="1031" r:id="rId6">
          <objectPr defaultSize="0" r:id="rId7">
            <anchor moveWithCells="1">
              <from>
                <xdr:col>9</xdr:col>
                <xdr:colOff>0</xdr:colOff>
                <xdr:row>0</xdr:row>
                <xdr:rowOff>0</xdr:rowOff>
              </from>
              <to>
                <xdr:col>18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31" r:id="rId6"/>
      </mc:Fallback>
    </mc:AlternateContent>
    <mc:AlternateContent xmlns:mc="http://schemas.openxmlformats.org/markup-compatibility/2006">
      <mc:Choice Requires="x14">
        <oleObject progId="Acrobat Document" shapeId="1032" r:id="rId8">
          <objectPr defaultSize="0" r:id="rId9">
            <anchor moveWithCells="1">
              <from>
                <xdr:col>0</xdr:col>
                <xdr:colOff>0</xdr:colOff>
                <xdr:row>40</xdr:row>
                <xdr:rowOff>0</xdr:rowOff>
              </from>
              <to>
                <xdr:col>9</xdr:col>
                <xdr:colOff>342900</xdr:colOff>
                <xdr:row>79</xdr:row>
                <xdr:rowOff>114300</xdr:rowOff>
              </to>
            </anchor>
          </objectPr>
        </oleObject>
      </mc:Choice>
      <mc:Fallback>
        <oleObject progId="Acrobat Document" shapeId="1032" r:id="rId8"/>
      </mc:Fallback>
    </mc:AlternateContent>
    <mc:AlternateContent xmlns:mc="http://schemas.openxmlformats.org/markup-compatibility/2006">
      <mc:Choice Requires="x14">
        <oleObject progId="Acrobat Document" shapeId="1033" r:id="rId10">
          <objectPr defaultSize="0" r:id="rId11">
            <anchor moveWithCells="1">
              <from>
                <xdr:col>9</xdr:col>
                <xdr:colOff>0</xdr:colOff>
                <xdr:row>40</xdr:row>
                <xdr:rowOff>0</xdr:rowOff>
              </from>
              <to>
                <xdr:col>18</xdr:col>
                <xdr:colOff>342900</xdr:colOff>
                <xdr:row>79</xdr:row>
                <xdr:rowOff>114300</xdr:rowOff>
              </to>
            </anchor>
          </objectPr>
        </oleObject>
      </mc:Choice>
      <mc:Fallback>
        <oleObject progId="Acrobat Document" shapeId="1033" r:id="rId10"/>
      </mc:Fallback>
    </mc:AlternateContent>
    <mc:AlternateContent xmlns:mc="http://schemas.openxmlformats.org/markup-compatibility/2006">
      <mc:Choice Requires="x14">
        <oleObject progId="Acrobat Document" shapeId="1034" r:id="rId12">
          <objectPr defaultSize="0" r:id="rId13">
            <anchor moveWithCells="1">
              <from>
                <xdr:col>0</xdr:col>
                <xdr:colOff>0</xdr:colOff>
                <xdr:row>80</xdr:row>
                <xdr:rowOff>0</xdr:rowOff>
              </from>
              <to>
                <xdr:col>9</xdr:col>
                <xdr:colOff>342900</xdr:colOff>
                <xdr:row>119</xdr:row>
                <xdr:rowOff>114300</xdr:rowOff>
              </to>
            </anchor>
          </objectPr>
        </oleObject>
      </mc:Choice>
      <mc:Fallback>
        <oleObject progId="Acrobat Document" shapeId="1034" r:id="rId12"/>
      </mc:Fallback>
    </mc:AlternateContent>
    <mc:AlternateContent xmlns:mc="http://schemas.openxmlformats.org/markup-compatibility/2006">
      <mc:Choice Requires="x14">
        <oleObject progId="Acrobat Document" shapeId="1035" r:id="rId14">
          <objectPr defaultSize="0" r:id="rId15">
            <anchor moveWithCells="1">
              <from>
                <xdr:col>9</xdr:col>
                <xdr:colOff>0</xdr:colOff>
                <xdr:row>80</xdr:row>
                <xdr:rowOff>0</xdr:rowOff>
              </from>
              <to>
                <xdr:col>18</xdr:col>
                <xdr:colOff>342900</xdr:colOff>
                <xdr:row>119</xdr:row>
                <xdr:rowOff>114300</xdr:rowOff>
              </to>
            </anchor>
          </objectPr>
        </oleObject>
      </mc:Choice>
      <mc:Fallback>
        <oleObject progId="Acrobat Document" shapeId="1035" r:id="rId14"/>
      </mc:Fallback>
    </mc:AlternateContent>
    <mc:AlternateContent xmlns:mc="http://schemas.openxmlformats.org/markup-compatibility/2006">
      <mc:Choice Requires="x14">
        <oleObject progId="Acrobat Document" shapeId="1036" r:id="rId16">
          <objectPr defaultSize="0" r:id="rId17">
            <anchor moveWithCells="1">
              <from>
                <xdr:col>0</xdr:col>
                <xdr:colOff>0</xdr:colOff>
                <xdr:row>120</xdr:row>
                <xdr:rowOff>0</xdr:rowOff>
              </from>
              <to>
                <xdr:col>9</xdr:col>
                <xdr:colOff>342900</xdr:colOff>
                <xdr:row>159</xdr:row>
                <xdr:rowOff>114300</xdr:rowOff>
              </to>
            </anchor>
          </objectPr>
        </oleObject>
      </mc:Choice>
      <mc:Fallback>
        <oleObject progId="Acrobat Document" shapeId="1036" r:id="rId16"/>
      </mc:Fallback>
    </mc:AlternateContent>
    <mc:AlternateContent xmlns:mc="http://schemas.openxmlformats.org/markup-compatibility/2006">
      <mc:Choice Requires="x14">
        <oleObject progId="Acrobat Document" shapeId="1037" r:id="rId18">
          <objectPr defaultSize="0" r:id="rId19">
            <anchor moveWithCells="1">
              <from>
                <xdr:col>9</xdr:col>
                <xdr:colOff>0</xdr:colOff>
                <xdr:row>120</xdr:row>
                <xdr:rowOff>0</xdr:rowOff>
              </from>
              <to>
                <xdr:col>18</xdr:col>
                <xdr:colOff>342900</xdr:colOff>
                <xdr:row>159</xdr:row>
                <xdr:rowOff>114300</xdr:rowOff>
              </to>
            </anchor>
          </objectPr>
        </oleObject>
      </mc:Choice>
      <mc:Fallback>
        <oleObject progId="Acrobat Document" shapeId="1037" r:id="rId18"/>
      </mc:Fallback>
    </mc:AlternateContent>
    <mc:AlternateContent xmlns:mc="http://schemas.openxmlformats.org/markup-compatibility/2006">
      <mc:Choice Requires="x14">
        <oleObject progId="Acrobat Document" shapeId="1038" r:id="rId20">
          <objectPr defaultSize="0" r:id="rId21">
            <anchor moveWithCells="1">
              <from>
                <xdr:col>0</xdr:col>
                <xdr:colOff>0</xdr:colOff>
                <xdr:row>160</xdr:row>
                <xdr:rowOff>0</xdr:rowOff>
              </from>
              <to>
                <xdr:col>9</xdr:col>
                <xdr:colOff>342900</xdr:colOff>
                <xdr:row>199</xdr:row>
                <xdr:rowOff>114300</xdr:rowOff>
              </to>
            </anchor>
          </objectPr>
        </oleObject>
      </mc:Choice>
      <mc:Fallback>
        <oleObject progId="Acrobat Document" shapeId="1038" r:id="rId2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54874E05979D4FB6C8BBDA995081B4" ma:contentTypeVersion="6" ma:contentTypeDescription="Create a new document." ma:contentTypeScope="" ma:versionID="9236b76f961cb16ed4732449e73a690c">
  <xsd:schema xmlns:xsd="http://www.w3.org/2001/XMLSchema" xmlns:xs="http://www.w3.org/2001/XMLSchema" xmlns:p="http://schemas.microsoft.com/office/2006/metadata/properties" xmlns:ns2="d0f2e60d-beeb-4b09-a513-bd7947c891f1" xmlns:ns3="c6203a23-a469-4d9d-a5c8-da6e9f72b758" targetNamespace="http://schemas.microsoft.com/office/2006/metadata/properties" ma:root="true" ma:fieldsID="99ae4220ebb03571a42af5a7606ce243" ns2:_="" ns3:_="">
    <xsd:import namespace="d0f2e60d-beeb-4b09-a513-bd7947c891f1"/>
    <xsd:import namespace="c6203a23-a469-4d9d-a5c8-da6e9f72b7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f2e60d-beeb-4b09-a513-bd7947c891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03a23-a469-4d9d-a5c8-da6e9f72b75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6B4E77-D622-4729-8CF3-E37B2953B67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3EF326-552C-4017-A050-7E3C4BCECF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A64012-6C5E-4ECC-91FF-2BCB78C2A7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f2e60d-beeb-4b09-a513-bd7947c891f1"/>
    <ds:schemaRef ds:uri="c6203a23-a469-4d9d-a5c8-da6e9f72b7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Discount %</vt:lpstr>
      <vt:lpstr>Market Basket</vt:lpstr>
      <vt:lpstr>catalog </vt:lpstr>
      <vt:lpstr>'Discount %'!Print_Titles</vt:lpstr>
      <vt:lpstr>'Market Basket'!Print_Titles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Hilderbrand</dc:creator>
  <cp:keywords/>
  <dc:description/>
  <cp:lastModifiedBy>Vivian, Bill</cp:lastModifiedBy>
  <cp:revision/>
  <cp:lastPrinted>2024-03-06T19:06:47Z</cp:lastPrinted>
  <dcterms:created xsi:type="dcterms:W3CDTF">2022-04-18T23:37:03Z</dcterms:created>
  <dcterms:modified xsi:type="dcterms:W3CDTF">2024-04-03T18:08:10Z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0x010100D754874E05979D4FB6C8BBDA995081B4</vt:lpwstr>
  </property>
</Properties>
</file>